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D1005" i="2"/>
  <c r="C1005" i="2"/>
  <c r="B1005" i="2"/>
  <c r="A1005" i="2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D921" i="2"/>
  <c r="C921" i="2"/>
  <c r="B921" i="2"/>
  <c r="A921" i="2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D897" i="2"/>
  <c r="C897" i="2"/>
  <c r="B897" i="2"/>
  <c r="A897" i="2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D871" i="2"/>
  <c r="C871" i="2"/>
  <c r="B871" i="2"/>
  <c r="A871" i="2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D848" i="2"/>
  <c r="C848" i="2"/>
  <c r="B848" i="2"/>
  <c r="A848" i="2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D817" i="2"/>
  <c r="C817" i="2"/>
  <c r="B817" i="2"/>
  <c r="A817" i="2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D814" i="2"/>
  <c r="C814" i="2"/>
  <c r="B814" i="2"/>
  <c r="A814" i="2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D799" i="2"/>
  <c r="C799" i="2"/>
  <c r="B799" i="2"/>
  <c r="A799" i="2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D695" i="2"/>
  <c r="C695" i="2"/>
  <c r="B695" i="2"/>
  <c r="A695" i="2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D621" i="2"/>
  <c r="C621" i="2"/>
  <c r="B621" i="2"/>
  <c r="A621" i="2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D573" i="2"/>
  <c r="C573" i="2"/>
  <c r="B573" i="2"/>
  <c r="A573" i="2"/>
  <c r="H572" i="2"/>
  <c r="F572" i="2"/>
  <c r="E572" i="2"/>
  <c r="D572" i="2"/>
  <c r="C572" i="2"/>
  <c r="B572" i="2"/>
  <c r="A572" i="2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D524" i="2"/>
  <c r="C524" i="2"/>
  <c r="B524" i="2"/>
  <c r="A524" i="2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D393" i="2"/>
  <c r="C393" i="2"/>
  <c r="B393" i="2"/>
  <c r="A393" i="2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D380" i="2"/>
  <c r="C380" i="2"/>
  <c r="B380" i="2"/>
  <c r="A380" i="2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D357" i="2"/>
  <c r="C357" i="2"/>
  <c r="B357" i="2"/>
  <c r="A357" i="2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D309" i="2"/>
  <c r="C309" i="2"/>
  <c r="B309" i="2"/>
  <c r="A309" i="2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D243" i="2"/>
  <c r="C243" i="2"/>
  <c r="B243" i="2"/>
  <c r="A243" i="2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D189" i="2"/>
  <c r="C189" i="2"/>
  <c r="B189" i="2"/>
  <c r="A189" i="2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D117" i="2"/>
  <c r="C117" i="2"/>
  <c r="B117" i="2"/>
  <c r="A117" i="2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D108" i="2"/>
  <c r="C108" i="2"/>
  <c r="B108" i="2"/>
  <c r="A108" i="2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<sst xmlns="http://schemas.openxmlformats.org/spreadsheetml/2006/main" count="293" uniqueCount="242">
  <si>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</si>
  <si>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</si>
  <si>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</si>
  <si>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</si>
  <si>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</si>
  <si>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</si>
  <si>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</si>
  <si>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</si>
  <si>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</si>
  <si>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</si>
  <si>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</si>
  <si>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</si>
  <si>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</si>
  <si>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</si>
  <si>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</si>
  <si>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</si>
  <si>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</si>
  <si>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</si>
  <si>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</si>
  <si>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</si>
  <si>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</si>
  <si>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</si>
  <si>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</si>
  <si>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</si>
  <si>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</si>
  <si>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</si>
  <si>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</si>
  <si>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</si>
  <si>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</si>
  <si>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</si>
  <si>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</si>
  <si>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</si>
  <si>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</si>
  <si>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</si>
  <si>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</si>
  <si>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</si>
  <si>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</si>
  <si>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</si>
  <si>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</si>
  <si>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</si>
  <si>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</si>
  <si>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</si>
  <si>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</si>
  <si>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</si>
  <si>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</si>
  <si>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</si>
  <si>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</si>
  <si>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</si>
  <si>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</si>
  <si>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</si>
  <si>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</si>
  <si>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</si>
  <si>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</si>
  <si>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</si>
  <si>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</si>
  <si>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</si>
  <si>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</si>
  <si>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</si>
  <si>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</si>
  <si>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</si>
  <si>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</si>
  <si>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</si>
  <si>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</si>
  <si>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</si>
  <si>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</si>
  <si>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</si>
  <si>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</si>
  <si>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</si>
  <si>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</si>
  <si>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</si>
  <si>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</si>
  <si>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</si>
  <si>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</si>
  <si>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</si>
  <si>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</si>
  <si>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</si>
  <si>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</si>
  <si>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</si>
  <si>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</si>
  <si>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</si>
  <si>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</si>
  <si>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</si>
  <si>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</si>
  <si>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</si>
  <si>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</si>
  <si>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</si>
  <si>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</si>
  <si>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</si>
  <si>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</si>
  <si>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</si>
  <si>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</si>
  <si>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</si>
  <si>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</si>
  <si>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</si>
  <si>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</si>
  <si>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</si>
  <si>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</si>
  <si>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</si>
  <si>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</si>
  <si>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</si>
  <si>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</si>
  <si>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</si>
  <si>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</si>
  <si>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</si>
  <si>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</si>
  <si>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</si>
  <si>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</si>
  <si>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</si>
  <si>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</si>
  <si>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</si>
  <si>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</si>
  <si>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</si>
  <si>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</si>
  <si>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</si>
  <si>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</si>
  <si>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</si>
  <si>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</si>
  <si>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</si>
  <si>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</si>
  <si>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</si>
  <si>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</si>
  <si>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</si>
  <si>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</si>
  <si>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</si>
  <si>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</si>
  <si>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</si>
  <si>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</si>
  <si>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</si>
  <si>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</si>
  <si>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</si>
  <si>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</si>
  <si>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</si>
  <si>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</si>
  <si>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</si>
  <si>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</si>
  <si>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</si>
  <si>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</si>
  <si>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</si>
  <si>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</si>
  <si>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</si>
  <si>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</si>
  <si>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</si>
  <si>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</si>
  <si>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</si>
  <si>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</si>
  <si>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</si>
  <si>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</si>
  <si>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</si>
  <si>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</si>
  <si>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</si>
  <si>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</si>
  <si>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</si>
  <si>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</si>
  <si>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</si>
  <si>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</si>
  <si>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</si>
  <si>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</si>
  <si>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</si>
  <si>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</si>
  <si>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</si>
  <si>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</si>
  <si>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</si>
  <si>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</si>
  <si>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</si>
  <si>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</si>
  <si>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</si>
  <si>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</si>
  <si>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</si>
  <si>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</si>
  <si>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</si>
  <si>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</si>
  <si>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</si>
  <si>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</si>
  <si>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</si>
  <si>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</si>
  <si>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</si>
  <si>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25/02/2025</t>
  </si>
  <si>
    <t>PD25000389</t>
  </si>
  <si>
    <t>החלפת אטם היקפי מיכל 7 אשקלון</t>
  </si>
  <si>
    <t>בטיפול רכש</t>
  </si>
  <si>
    <t>eden_s</t>
  </si>
  <si>
    <t>Y</t>
  </si>
  <si>
    <t>103</t>
  </si>
  <si>
    <t>אשקלון</t>
  </si>
  <si>
    <t>PRJ</t>
  </si>
  <si>
    <t>240062</t>
  </si>
  <si>
    <t>W2500047</t>
  </si>
  <si>
    <t>or_cohen</t>
  </si>
  <si>
    <t>400</t>
  </si>
  <si>
    <t>חוזה עבודות</t>
  </si>
  <si>
    <t>00</t>
  </si>
  <si>
    <t>מאשרי דרישות מרוכזות - כללי</t>
  </si>
  <si>
    <t>X</t>
  </si>
  <si>
    <t>650,000.00</t>
  </si>
  <si>
    <t>117,000.00</t>
  </si>
  <si>
    <t>767,000.00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</si>
  <si>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</si>
  <si>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</si>
  <si>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</si>
  <si>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</si>
  <si>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</si>
  <si>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</si>
  <si>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</si>
  <si>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</si>
  <si>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</si>
  <si>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1</t>
  </si>
  <si>
    <t>ilan_m</t>
  </si>
  <si>
    <t>0.00</t>
  </si>
  <si>
    <t>עבודות</t>
  </si>
  <si>
    <t>החלפת אטם היקפי מיכל 7 במסוף אשקלון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</si>
  <si>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</si>
  <si>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</si>
  <si>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</si>
  <si>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</si>
  <si>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</si>
  <si>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</si>
  <si>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</si>
  <si>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</si>
  <si>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</si>
  <si>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</si>
  <si>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</si>
  <si>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</si>
  <si>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650,000</t>
  </si>
  <si>
    <t>1.00</t>
  </si>
  <si>
    <t>יח</t>
  </si>
  <si>
    <t>210</t>
  </si>
  <si>
    <t>415</t>
  </si>
  <si>
    <t>103.240062.12.210-415</t>
  </si>
  <si>
    <t>רכוש קבוע</t>
  </si>
  <si>
    <t>שיפוץ אטמי מיכלים</t>
  </si>
  <si>
    <t>1002</t>
  </si>
  <si>
    <t>ידני</t>
  </si>
  <si>
    <t>WTO010</t>
  </si>
  <si>
    <t>כתב כמויות עבודות הנדסה</t>
  </si>
  <si>
    <t>כתב כמויות עבודות</t>
  </si>
  <si>
    <t>WE230248</t>
  </si>
  <si>
    <t>אספקת אטם היקפי כפול למיכל בקוטר 60 מ' (FT220)</t>
  </si>
  <si>
    <t>CMP</t>
  </si>
  <si>
    <t>6.4.2.191</t>
  </si>
  <si>
    <t>WE230249</t>
  </si>
  <si>
    <t>הרכבת אטם היקפי כפול למיכל בקוטר 60 מ' (FT220)</t>
  </si>
  <si>
    <t>6.4.2.192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</si>
</sst>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אטם היקפי מיכל 7 במסוף אשקלון</v>
      </c>
      <c r="B2" s="5"/>
      <c r="C2" s="5" t="str">
        <f>IF(DataSheet!B2&lt;&gt;0,DataSheet!B2,"")</f>
        <v>PD25000389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WE230248</v>
      </c>
      <c r="B5" s="4" t="str">
        <f>IF(DataSheet!D6&lt;&gt;0,DataSheet!D6,"")</f>
        <v>אספקת אטם היקפי כפול למיכל בקוטר 60 מ' (FT220)</v>
      </c>
      <c r="C5" s="4" t="str">
        <f>IF(DataSheet!E6&lt;&gt;0,DataSheet!E6,"")</f>
        <v>אספקת אטם היקפי כפול למיכל בקוטר 60 מ' (FT220)</v>
      </c>
      <c r="D5" s="5" t="str">
        <f>IF(A5="","",IF(DataSheet!J6=0,"פריט ללא הבהרה",DataSheet!J6))</f>
        <v>6.4.2.191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WE230249</v>
      </c>
      <c r="B6" s="4" t="str">
        <f>IF(DataSheet!D7&lt;&gt;0,DataSheet!D7,"")</f>
        <v>הרכבת אטם היקפי כפול למיכל בקוטר 60 מ' (FT220)</v>
      </c>
      <c r="C6" s="4" t="str">
        <f>IF(DataSheet!E7&lt;&gt;0,DataSheet!E7,"")</f>
        <v>הרכבת אטם היקפי כפול למיכל בקוטר 60 מ' (FT220)</v>
      </c>
      <c r="D6" s="5" t="str">
        <f>IF(A6="","",IF(DataSheet!J7=0,"פריט ללא הבהרה",DataSheet!J7))</f>
        <v>6.4.2.192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/>
      </c>
      <c r="B7" s="4" t="str">
        <f>IF(DataSheet!D8&lt;&gt;0,DataSheet!D8,"")</f>
        <v/>
      </c>
      <c r="C7" s="4" t="str">
        <f>IF(DataSheet!E8&lt;&gt;0,DataSheet!E8,"")</f>
        <v/>
      </c>
      <c r="D7" s="5" t="str">
        <f>IF(A7="","",IF(DataSheet!J8=0,"פריט ללא הבהרה",DataSheet!J8))</f>
        <v/>
      </c>
      <c r="E7" t="str">
        <f>IF(DataSheet!B8&lt;&gt;0,DataSheet!B8,"")</f>
        <v/>
      </c>
      <c r="F7" t="str">
        <f>IF(DataSheet!F8&lt;&gt;0,DataSheet!F8,"")</f>
        <v/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/>
      </c>
      <c r="B8" s="4" t="str">
        <f>IF(DataSheet!D9&lt;&gt;0,DataSheet!D9,"")</f>
        <v/>
      </c>
      <c r="C8" s="4" t="str">
        <f>IF(DataSheet!E9&lt;&gt;0,DataSheet!E9,"")</f>
        <v/>
      </c>
      <c r="D8" s="5" t="str">
        <f>IF(A8="","",IF(DataSheet!J9=0,"פריט ללא הבהרה",DataSheet!J9))</f>
        <v/>
      </c>
      <c r="E8" t="str">
        <f>IF(DataSheet!B9&lt;&gt;0,DataSheet!B9,"")</f>
        <v/>
      </c>
      <c r="F8" t="str">
        <f>IF(DataSheet!F9&lt;&gt;0,DataSheet!F9,"")</f>
        <v/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G2" s="11">
        <v>240062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650000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s="2">
        <v>45756.566666666702</v>
      </c>
      <c r="AN2" t="s">
        <v>187</v>
      </c>
      <c r="AQ2" s="11">
        <v>2</v>
      </c>
      <c r="AR2" t="s">
        <v>198</v>
      </c>
      <c r="AS2" s="11">
        <v>4</v>
      </c>
      <c r="AT2" t="s">
        <v>199</v>
      </c>
      <c r="BD2" t="s">
        <v>187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N2" t="s">
        <v>205</v>
      </c>
      <c r="BO2" t="s">
        <v>201</v>
      </c>
      <c r="BS2" t="s">
        <v>206</v>
      </c>
      <c r="BV2" t="s">
        <v>207</v>
      </c>
      <c r="CA2" s="11">
        <v>3</v>
      </c>
      <c r="CB2" t="s">
        <v>208</v>
      </c>
      <c r="CD2" t="s">
        <v>186</v>
      </c>
      <c r="CG2" s="11">
        <v>0</v>
      </c>
      <c r="CH2" t="s">
        <v>209</v>
      </c>
      <c r="CJ2" t="s">
        <v>181</v>
      </c>
      <c r="CM2" t="s">
        <v>181</v>
      </c>
      <c r="CN2" s="11">
        <v>0</v>
      </c>
      <c r="CO2" s="11">
        <v>767000</v>
      </c>
      <c r="CP2" s="11">
        <v>767000</v>
      </c>
      <c r="CQ2" t="s">
        <v>181</v>
      </c>
      <c r="CV2" t="s">
        <v>210</v>
      </c>
      <c r="CX2" t="s">
        <v>210</v>
      </c>
      <c r="CZ2" t="s">
        <v>178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7" x14ac:dyDescent="0.2">
      <c r="A4" s="1" t="s">
        <v>221</v>
      </c>
      <c r="C4" t="s">
        <v>209</v>
      </c>
      <c r="D4" t="s">
        <v>222</v>
      </c>
      <c r="E4" t="s">
        <v>204</v>
      </c>
      <c r="F4" t="s">
        <v>223</v>
      </c>
      <c r="G4" t="s">
        <v>224</v>
      </c>
      <c r="H4" t="s">
        <v>184</v>
      </c>
      <c r="I4" s="1" t="s">
        <v>178</v>
      </c>
      <c r="J4" t="s">
        <v>193</v>
      </c>
      <c r="K4" t="s">
        <v>196</v>
      </c>
      <c r="L4" s="1">
        <v>45713</v>
      </c>
      <c r="M4" t="s">
        <v>182</v>
      </c>
      <c r="N4" t="s">
        <v>185</v>
      </c>
      <c r="O4" t="s">
        <v>200</v>
      </c>
      <c r="P4" t="s">
        <v>225</v>
      </c>
      <c r="Q4" t="s">
        <v>226</v>
      </c>
      <c r="R4" t="s">
        <v>227</v>
      </c>
      <c r="V4" t="s">
        <v>183</v>
      </c>
      <c r="W4" t="s">
        <v>178</v>
      </c>
      <c r="X4" t="s">
        <v>201</v>
      </c>
      <c r="Y4" t="s">
        <v>228</v>
      </c>
      <c r="Z4" t="s">
        <v>229</v>
      </c>
      <c r="AA4" t="s">
        <v>185</v>
      </c>
      <c r="AB4" t="s">
        <v>178</v>
      </c>
      <c r="AD4" s="11">
        <v>0</v>
      </c>
      <c r="AF4" t="s">
        <v>230</v>
      </c>
      <c r="AI4" s="1">
        <v>0</v>
      </c>
      <c r="AK4" s="1">
        <v>45713</v>
      </c>
      <c r="AL4" s="1">
        <v>45713</v>
      </c>
      <c r="AM4" s="1">
        <v>45713</v>
      </c>
      <c r="AQ4" s="11">
        <v>0</v>
      </c>
      <c r="AR4" s="11">
        <v>28953</v>
      </c>
      <c r="AS4" s="11">
        <v>650000</v>
      </c>
      <c r="AU4" t="s">
        <v>224</v>
      </c>
      <c r="AV4" t="s">
        <v>196</v>
      </c>
      <c r="AW4" t="s">
        <v>181</v>
      </c>
      <c r="AX4" t="s">
        <v>231</v>
      </c>
      <c r="AY4" s="11">
        <v>1</v>
      </c>
      <c r="BG4" s="11">
        <v>0</v>
      </c>
      <c r="BH4" s="11">
        <v>0</v>
      </c>
      <c r="BJ4" t="s">
        <v>205</v>
      </c>
      <c r="BK4" s="11">
        <v>2342</v>
      </c>
      <c r="BL4" t="s">
        <v>208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235</v>
      </c>
      <c r="B6" s="11">
        <v>1</v>
      </c>
      <c r="C6" s="11">
        <v>430000</v>
      </c>
      <c r="D6" t="s">
        <v>236</v>
      </c>
      <c r="E6" t="s">
        <v>236</v>
      </c>
      <c r="F6" t="s">
        <v>237</v>
      </c>
      <c r="G6" s="11">
        <v>430000</v>
      </c>
      <c r="H6" t="s">
        <v>196</v>
      </c>
      <c r="I6" s="1">
        <v>1</v>
      </c>
      <c r="J6" t="s">
        <v>238</v>
      </c>
    </row>
    <row r="7" spans="1:107" x14ac:dyDescent="0.2">
      <c r="A7" s="1" t="s">
        <v>239</v>
      </c>
      <c r="B7" s="11">
        <v>1</v>
      </c>
      <c r="C7" s="11">
        <v>220000</v>
      </c>
      <c r="D7" t="s">
        <v>240</v>
      </c>
      <c r="E7" t="s">
        <v>240</v>
      </c>
      <c r="F7" t="s">
        <v>237</v>
      </c>
      <c r="G7" s="11">
        <v>220000</v>
      </c>
      <c r="H7" t="s">
        <v>196</v>
      </c>
      <c r="I7" s="1">
        <v>1</v>
      </c>
      <c r="J7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2025-04-09T10:42:15Z</dcterms:modified>
</cp:coreProperties>
</file>